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ore Worksheet" sheetId="1" r:id="rId1"/>
  </sheets>
  <definedNames>
    <definedName name="_xlnm.Print_Area" localSheetId="0">'Core Worksheet'!$A$1:$M$29</definedName>
    <definedName name="_xlnm.Print_Area">'Core Worksheet'!$A$3:$M$28</definedName>
  </definedNames>
  <calcPr fullCalcOnLoad="1"/>
</workbook>
</file>

<file path=xl/sharedStrings.xml><?xml version="1.0" encoding="utf-8"?>
<sst xmlns="http://schemas.openxmlformats.org/spreadsheetml/2006/main" count="45" uniqueCount="40">
  <si>
    <t>Date Tested:</t>
  </si>
  <si>
    <t>Sample No.</t>
  </si>
  <si>
    <t>Sample Location</t>
  </si>
  <si>
    <t>Mass,  grams</t>
  </si>
  <si>
    <t>In Air</t>
  </si>
  <si>
    <t>In H20</t>
  </si>
  <si>
    <t>SSD</t>
  </si>
  <si>
    <t>Volume</t>
  </si>
  <si>
    <t>Gmb</t>
  </si>
  <si>
    <t>A/(B-C)</t>
  </si>
  <si>
    <t>Density</t>
  </si>
  <si>
    <t>Gmb*62.4</t>
  </si>
  <si>
    <t>(A)</t>
  </si>
  <si>
    <t>(B)</t>
  </si>
  <si>
    <t>(B-C)</t>
  </si>
  <si>
    <t>( C )</t>
  </si>
  <si>
    <t>Project Name:</t>
  </si>
  <si>
    <t>Project No.:</t>
  </si>
  <si>
    <t>Tested By:</t>
  </si>
  <si>
    <t>f:\General Business\Forms\Construction Services\HMA\Bulk Specific Grav. &amp; Density Bituminous Mixt. ASTM D2726 Worksheet/Rev. 05-03-05</t>
  </si>
  <si>
    <t>Original Weight</t>
  </si>
  <si>
    <t>Sampled By:</t>
  </si>
  <si>
    <t>N/A</t>
  </si>
  <si>
    <t xml:space="preserve">WORKSHEET - Bulk Specific Gravity &amp; Density of Lightweight Concrete </t>
  </si>
  <si>
    <t>JRB</t>
  </si>
  <si>
    <t>16-0910</t>
  </si>
  <si>
    <t>Luminato Condominiums</t>
  </si>
  <si>
    <t>NM</t>
  </si>
  <si>
    <t>21932G</t>
  </si>
  <si>
    <t>21933G</t>
  </si>
  <si>
    <t>21934G</t>
  </si>
  <si>
    <t>21935G</t>
  </si>
  <si>
    <t>21936G</t>
  </si>
  <si>
    <t>31937G</t>
  </si>
  <si>
    <t>841-12E</t>
  </si>
  <si>
    <t>841-12F</t>
  </si>
  <si>
    <t>841-13E</t>
  </si>
  <si>
    <t>841-13F</t>
  </si>
  <si>
    <t>841-14E</t>
  </si>
  <si>
    <t>841-14F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</si>
</sst>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6"/>
      <name val="Times New Roman"/>
      <family val="0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9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0" fillId="0" borderId="15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29" xfId="0" applyNumberFormat="1" applyFont="1" applyBorder="1" applyAlignment="1">
      <alignment horizontal="centerContinuous"/>
    </xf>
    <xf numFmtId="0" fontId="9" fillId="0" borderId="30" xfId="0" applyNumberFormat="1" applyFont="1" applyBorder="1" applyAlignment="1">
      <alignment horizontal="centerContinuous"/>
    </xf>
    <xf numFmtId="0" fontId="9" fillId="0" borderId="31" xfId="0" applyNumberFormat="1" applyFont="1" applyBorder="1" applyAlignment="1">
      <alignment horizontal="centerContinuous"/>
    </xf>
    <xf numFmtId="0" fontId="7" fillId="0" borderId="21" xfId="0" applyNumberFormat="1" applyFont="1" applyBorder="1" applyAlignment="1">
      <alignment/>
    </xf>
    <xf numFmtId="0" fontId="7" fillId="0" borderId="32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7" fillId="33" borderId="34" xfId="0" applyNumberFormat="1" applyFont="1" applyFill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7" fillId="33" borderId="36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16" fontId="7" fillId="0" borderId="21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1695450</xdr:colOff>
      <xdr:row>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543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showOutlineSymbols="0" zoomScale="87" zoomScaleNormal="87" zoomScalePageLayoutView="0" workbookViewId="0" topLeftCell="A1">
      <selection activeCell="I19" sqref="I19"/>
    </sheetView>
  </sheetViews>
  <sheetFormatPr defaultColWidth="9.6640625" defaultRowHeight="15"/>
  <cols>
    <col min="1" max="1" width="10.5546875" style="1" customWidth="1"/>
    <col min="2" max="2" width="25.6640625" style="1" customWidth="1"/>
    <col min="3" max="4" width="5.5546875" style="1" customWidth="1"/>
    <col min="5" max="5" width="5.4453125" style="1" customWidth="1"/>
    <col min="6" max="6" width="6.10546875" style="1" customWidth="1"/>
    <col min="7" max="7" width="6.77734375" style="1" bestFit="1" customWidth="1"/>
    <col min="8" max="8" width="7.77734375" style="1" customWidth="1"/>
    <col min="9" max="9" width="10.10546875" style="1" bestFit="1" customWidth="1"/>
    <col min="10" max="10" width="6.21484375" style="1" customWidth="1"/>
    <col min="11" max="11" width="7.3359375" style="1" customWidth="1"/>
    <col min="12" max="12" width="6.6640625" style="1" customWidth="1"/>
    <col min="13" max="13" width="7.99609375" style="1" customWidth="1"/>
    <col min="14" max="16384" width="9.6640625" style="1" customWidth="1"/>
  </cols>
  <sheetData>
    <row r="1" spans="1:13" ht="1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46.5" customHeight="1">
      <c r="A2" s="43"/>
      <c r="B2" s="44"/>
      <c r="C2" s="44"/>
      <c r="D2" s="44"/>
      <c r="F2" s="69" t="s">
        <v>23</v>
      </c>
      <c r="G2" s="69"/>
      <c r="H2" s="69"/>
      <c r="I2" s="69"/>
      <c r="J2" s="69"/>
      <c r="K2" s="69"/>
      <c r="L2" s="69"/>
      <c r="M2" s="45"/>
    </row>
    <row r="3" spans="1:256" ht="15.75">
      <c r="A3" s="4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21" t="s">
        <v>17</v>
      </c>
      <c r="B4" s="52" t="s">
        <v>25</v>
      </c>
      <c r="C4" s="8"/>
      <c r="D4" s="8"/>
      <c r="E4" s="8"/>
      <c r="F4" s="3" t="s">
        <v>18</v>
      </c>
      <c r="G4" s="3"/>
      <c r="H4" s="52" t="s">
        <v>24</v>
      </c>
      <c r="I4" s="52"/>
      <c r="J4" s="52"/>
      <c r="K4" s="3"/>
      <c r="L4" s="8"/>
      <c r="M4" s="19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.75">
      <c r="A5" s="21" t="s">
        <v>16</v>
      </c>
      <c r="B5" s="53" t="s">
        <v>26</v>
      </c>
      <c r="C5" s="8"/>
      <c r="D5" s="8"/>
      <c r="E5" s="8"/>
      <c r="F5" s="3" t="s">
        <v>21</v>
      </c>
      <c r="G5" s="3"/>
      <c r="H5" s="53" t="s">
        <v>27</v>
      </c>
      <c r="I5" s="53"/>
      <c r="J5" s="53"/>
      <c r="K5" s="3"/>
      <c r="L5" s="8"/>
      <c r="M5" s="19"/>
      <c r="N5" s="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1" ht="15.75">
      <c r="A6" s="21" t="s">
        <v>0</v>
      </c>
      <c r="B6" s="70">
        <v>42720</v>
      </c>
      <c r="C6" s="8"/>
      <c r="D6" s="8"/>
      <c r="E6" s="8"/>
      <c r="F6" s="3"/>
      <c r="G6" s="8"/>
      <c r="H6" s="8"/>
      <c r="I6" s="8"/>
      <c r="J6" s="2"/>
      <c r="K6" s="2"/>
      <c r="L6" s="2"/>
      <c r="M6" s="6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6" ht="15.75">
      <c r="A7" s="20"/>
      <c r="B7" s="18"/>
      <c r="C7" s="8"/>
      <c r="D7" s="8"/>
      <c r="E7" s="8"/>
      <c r="F7" s="8"/>
      <c r="G7" s="8"/>
      <c r="H7" s="8"/>
      <c r="I7" s="8"/>
      <c r="J7" s="8"/>
      <c r="K7" s="3"/>
      <c r="L7" s="8"/>
      <c r="M7" s="1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6.5" thickBot="1">
      <c r="A8" s="20"/>
      <c r="B8" s="18"/>
      <c r="C8" s="8"/>
      <c r="D8" s="8"/>
      <c r="E8" s="8"/>
      <c r="F8" s="8"/>
      <c r="G8" s="8"/>
      <c r="H8" s="8"/>
      <c r="I8" s="8"/>
      <c r="J8" s="8"/>
      <c r="K8" s="3"/>
      <c r="L8" s="8"/>
      <c r="M8" s="1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6.5" thickTop="1">
      <c r="A9" s="54"/>
      <c r="B9" s="3"/>
      <c r="C9" s="49" t="s">
        <v>3</v>
      </c>
      <c r="D9" s="50"/>
      <c r="E9" s="51"/>
      <c r="F9" s="3"/>
      <c r="G9" s="3"/>
      <c r="H9" s="3"/>
      <c r="I9" s="3"/>
      <c r="J9" s="3"/>
      <c r="K9" s="3"/>
      <c r="L9" s="8"/>
      <c r="M9" s="1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2" ht="15">
      <c r="A10" s="22" t="s">
        <v>1</v>
      </c>
      <c r="B10" s="58" t="s">
        <v>2</v>
      </c>
      <c r="C10" s="11" t="s">
        <v>4</v>
      </c>
      <c r="D10" s="4" t="s">
        <v>5</v>
      </c>
      <c r="E10" s="36" t="s">
        <v>6</v>
      </c>
      <c r="F10" s="32" t="s">
        <v>7</v>
      </c>
      <c r="G10" s="4" t="s">
        <v>8</v>
      </c>
      <c r="H10" s="4" t="s">
        <v>10</v>
      </c>
      <c r="I10" s="23" t="s">
        <v>20</v>
      </c>
      <c r="J10" s="10"/>
      <c r="K10" s="46"/>
      <c r="L10" s="5"/>
      <c r="M10" s="6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48" customFormat="1" ht="12.75">
      <c r="A11" s="24"/>
      <c r="B11" s="59"/>
      <c r="C11" s="12" t="s">
        <v>12</v>
      </c>
      <c r="D11" s="13" t="s">
        <v>15</v>
      </c>
      <c r="E11" s="37" t="s">
        <v>13</v>
      </c>
      <c r="F11" s="33" t="s">
        <v>14</v>
      </c>
      <c r="G11" s="14" t="s">
        <v>9</v>
      </c>
      <c r="H11" s="14" t="s">
        <v>11</v>
      </c>
      <c r="I11" s="57"/>
      <c r="J11" s="46"/>
      <c r="K11" s="6"/>
      <c r="L11" s="47"/>
      <c r="M11" s="63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</row>
    <row r="12" spans="1:252" ht="15">
      <c r="A12" s="25" t="s">
        <v>28</v>
      </c>
      <c r="B12" s="15" t="s">
        <v>34</v>
      </c>
      <c r="C12" s="16">
        <v>2931.1</v>
      </c>
      <c r="D12" s="15">
        <v>1667</v>
      </c>
      <c r="E12" s="35">
        <v>3296.9</v>
      </c>
      <c r="F12" s="34">
        <f>SUM(E12-D12)</f>
        <v>1629.9</v>
      </c>
      <c r="G12" s="66">
        <f>SUM(C12/F12)</f>
        <v>1.7983311859623288</v>
      </c>
      <c r="H12" s="67">
        <f>SUM(G12*62.4)</f>
        <v>112.21586600404932</v>
      </c>
      <c r="I12" s="68" t="s">
        <v>22</v>
      </c>
      <c r="J12" s="7"/>
      <c r="K12" s="5"/>
      <c r="L12" s="6"/>
      <c r="M12" s="6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9.5" customHeight="1">
      <c r="A13" s="25" t="s">
        <v>29</v>
      </c>
      <c r="B13" s="15" t="s">
        <v>35</v>
      </c>
      <c r="C13" s="16">
        <v>2926.1</v>
      </c>
      <c r="D13" s="15">
        <v>1650.4</v>
      </c>
      <c r="E13" s="35">
        <v>3288.5</v>
      </c>
      <c r="F13" s="34">
        <f>SUM(E13-D13)</f>
        <v>1638.1</v>
      </c>
      <c r="G13" s="66">
        <f>SUM(C13/F13)</f>
        <v>1.786276784079116</v>
      </c>
      <c r="H13" s="67">
        <f>SUM(G13*62.4)</f>
        <v>111.46367132653684</v>
      </c>
      <c r="I13" s="68" t="s">
        <v>22</v>
      </c>
      <c r="J13" s="10"/>
      <c r="K13" s="5"/>
      <c r="L13" s="5"/>
      <c r="M13" s="6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9.5" customHeight="1">
      <c r="A14" s="25" t="s">
        <v>30</v>
      </c>
      <c r="B14" s="15" t="s">
        <v>36</v>
      </c>
      <c r="C14" s="16">
        <v>2933.6</v>
      </c>
      <c r="D14" s="15">
        <v>1653.3</v>
      </c>
      <c r="E14" s="35">
        <v>3294.3</v>
      </c>
      <c r="F14" s="34">
        <f>SUM(E14-D14)</f>
        <v>1641.0000000000002</v>
      </c>
      <c r="G14" s="66">
        <f>SUM(C14/F14)</f>
        <v>1.78769043266301</v>
      </c>
      <c r="H14" s="67">
        <f>SUM(G14*62.4)</f>
        <v>111.55188299817182</v>
      </c>
      <c r="I14" s="68" t="s">
        <v>22</v>
      </c>
      <c r="J14" s="10"/>
      <c r="K14" s="5"/>
      <c r="L14" s="5"/>
      <c r="M14" s="6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9.5" customHeight="1">
      <c r="A15" s="25" t="s">
        <v>31</v>
      </c>
      <c r="B15" s="15" t="s">
        <v>37</v>
      </c>
      <c r="C15" s="16">
        <v>2926.2</v>
      </c>
      <c r="D15" s="15">
        <v>1653.7</v>
      </c>
      <c r="E15" s="35">
        <v>3289</v>
      </c>
      <c r="F15" s="34">
        <f>SUM(E15-D15)</f>
        <v>1635.3</v>
      </c>
      <c r="G15" s="66">
        <f>SUM(C15/F15)</f>
        <v>1.7893964410199963</v>
      </c>
      <c r="H15" s="67">
        <f>SUM(G15*62.4)</f>
        <v>111.65833791964776</v>
      </c>
      <c r="I15" s="68" t="s">
        <v>22</v>
      </c>
      <c r="J15" s="10"/>
      <c r="K15" s="5"/>
      <c r="L15" s="5"/>
      <c r="M15" s="6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9.5" customHeight="1">
      <c r="A16" s="25" t="s">
        <v>32</v>
      </c>
      <c r="B16" s="15" t="s">
        <v>38</v>
      </c>
      <c r="C16" s="16">
        <v>2919.7</v>
      </c>
      <c r="D16" s="15">
        <v>1669</v>
      </c>
      <c r="E16" s="35">
        <v>3311.8</v>
      </c>
      <c r="F16" s="34">
        <f>SUM(E16-D16)</f>
        <v>1642.8000000000002</v>
      </c>
      <c r="G16" s="66">
        <f>SUM(C16/F16)</f>
        <v>1.777270513757</v>
      </c>
      <c r="H16" s="67">
        <f>SUM(G16*62.4)</f>
        <v>110.9016800584368</v>
      </c>
      <c r="I16" s="68" t="s">
        <v>22</v>
      </c>
      <c r="J16" s="10"/>
      <c r="K16" s="5"/>
      <c r="L16" s="5"/>
      <c r="M16" s="6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19.5" customHeight="1">
      <c r="A17" s="25" t="s">
        <v>33</v>
      </c>
      <c r="B17" s="15" t="s">
        <v>39</v>
      </c>
      <c r="C17" s="16">
        <v>2911.3</v>
      </c>
      <c r="D17" s="15">
        <v>1666</v>
      </c>
      <c r="E17" s="35">
        <v>3301.2</v>
      </c>
      <c r="F17" s="34">
        <f>SUM(E17-D17)</f>
        <v>1635.1999999999998</v>
      </c>
      <c r="G17" s="66">
        <f>SUM(C17/F17)</f>
        <v>1.7803938356164386</v>
      </c>
      <c r="H17" s="67">
        <f>SUM(G17*62.4)</f>
        <v>111.09657534246577</v>
      </c>
      <c r="I17" s="68" t="s">
        <v>22</v>
      </c>
      <c r="J17" s="10"/>
      <c r="K17" s="5"/>
      <c r="L17" s="5"/>
      <c r="M17" s="6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9.5" customHeight="1">
      <c r="A18" s="25"/>
      <c r="B18" s="15"/>
      <c r="C18" s="16"/>
      <c r="D18" s="15"/>
      <c r="E18" s="35"/>
      <c r="F18" s="34"/>
      <c r="G18" s="66"/>
      <c r="H18" s="67"/>
      <c r="I18" s="26"/>
      <c r="J18" s="10"/>
      <c r="K18" s="5"/>
      <c r="L18" s="5"/>
      <c r="M18" s="6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ht="19.5" customHeight="1">
      <c r="A19" s="25"/>
      <c r="B19" s="15"/>
      <c r="C19" s="16"/>
      <c r="D19" s="15"/>
      <c r="E19" s="35"/>
      <c r="F19" s="34"/>
      <c r="G19" s="66"/>
      <c r="H19" s="67"/>
      <c r="I19" s="26"/>
      <c r="J19" s="10"/>
      <c r="K19" s="5"/>
      <c r="L19" s="5"/>
      <c r="M19" s="6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9.5" customHeight="1">
      <c r="A20" s="25"/>
      <c r="B20" s="15"/>
      <c r="C20" s="16"/>
      <c r="D20" s="15"/>
      <c r="E20" s="35"/>
      <c r="F20" s="34"/>
      <c r="G20" s="66"/>
      <c r="H20" s="67"/>
      <c r="I20" s="26"/>
      <c r="J20" s="10"/>
      <c r="K20" s="5"/>
      <c r="L20" s="5"/>
      <c r="M20" s="6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ht="19.5" customHeight="1">
      <c r="A21" s="25"/>
      <c r="B21" s="15"/>
      <c r="C21" s="16"/>
      <c r="D21" s="15"/>
      <c r="E21" s="35"/>
      <c r="F21" s="34"/>
      <c r="G21" s="66"/>
      <c r="H21" s="67"/>
      <c r="I21" s="26"/>
      <c r="J21" s="10"/>
      <c r="K21" s="5"/>
      <c r="L21" s="5"/>
      <c r="M21" s="6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9.5" customHeight="1">
      <c r="A22" s="25"/>
      <c r="B22" s="15"/>
      <c r="C22" s="16"/>
      <c r="D22" s="15"/>
      <c r="E22" s="35"/>
      <c r="F22" s="34"/>
      <c r="G22" s="66"/>
      <c r="H22" s="67"/>
      <c r="I22" s="26"/>
      <c r="J22" s="10"/>
      <c r="K22" s="5"/>
      <c r="L22" s="5"/>
      <c r="M22" s="6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ht="19.5" customHeight="1">
      <c r="A23" s="25"/>
      <c r="B23" s="15"/>
      <c r="C23" s="16"/>
      <c r="D23" s="15"/>
      <c r="E23" s="35"/>
      <c r="F23" s="34"/>
      <c r="G23" s="66"/>
      <c r="H23" s="67"/>
      <c r="I23" s="26"/>
      <c r="J23" s="10"/>
      <c r="K23" s="5"/>
      <c r="L23" s="5"/>
      <c r="M23" s="6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ht="19.5" customHeight="1">
      <c r="A24" s="25"/>
      <c r="B24" s="15"/>
      <c r="C24" s="16"/>
      <c r="D24" s="15"/>
      <c r="E24" s="35"/>
      <c r="F24" s="34"/>
      <c r="G24" s="66"/>
      <c r="H24" s="67"/>
      <c r="I24" s="26"/>
      <c r="J24" s="10"/>
      <c r="K24" s="5"/>
      <c r="L24" s="5"/>
      <c r="M24" s="6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ht="19.5" customHeight="1">
      <c r="A25" s="25"/>
      <c r="B25" s="15"/>
      <c r="C25" s="16"/>
      <c r="D25" s="15"/>
      <c r="E25" s="35"/>
      <c r="F25" s="34"/>
      <c r="G25" s="66"/>
      <c r="H25" s="67"/>
      <c r="I25" s="26"/>
      <c r="J25" s="10"/>
      <c r="K25" s="5"/>
      <c r="L25" s="5"/>
      <c r="M25" s="6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6" ht="19.5" customHeight="1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8"/>
      <c r="N26" s="1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2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9.75" customHeight="1">
      <c r="A28" s="60" t="s">
        <v>19</v>
      </c>
      <c r="B28" s="60"/>
      <c r="C28" s="60"/>
      <c r="D28" s="60"/>
      <c r="E28" s="60"/>
      <c r="F28" s="60"/>
      <c r="G28" s="60"/>
      <c r="H28" s="55"/>
      <c r="I28" s="55"/>
      <c r="J28" s="55"/>
      <c r="K28" s="55"/>
      <c r="L28" s="55"/>
      <c r="M28" s="56"/>
      <c r="N28" s="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4:256" ht="15.7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</sheetData>
  <sheetProtection/>
  <mergeCells count="1">
    <mergeCell ref="F2:L2"/>
  </mergeCells>
  <printOptions/>
  <pageMargins left="0.5" right="0.5" top="0.5" bottom="0.5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L. Harmon</dc:creator>
  <cp:keywords/>
  <dc:description/>
  <cp:lastModifiedBy>Justin Bisson</cp:lastModifiedBy>
  <cp:lastPrinted>2007-06-13T12:14:57Z</cp:lastPrinted>
  <dcterms:created xsi:type="dcterms:W3CDTF">2005-05-03T16:33:34Z</dcterms:created>
  <dcterms:modified xsi:type="dcterms:W3CDTF">2016-12-21T15:29:28Z</dcterms:modified>
  <cp:category/>
  <cp:version/>
  <cp:contentType/>
  <cp:contentStatus/>
</cp:coreProperties>
</file>