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FCPS-24FS6 &amp; 8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<sst xmlns="http://schemas.openxmlformats.org/spreadsheetml/2006/main" count="79" uniqueCount="38">
  <si>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Entries only to be made in the Yellow cell locations</t>
  </si>
  <si>
    <t>Regulated Load in Standby</t>
  </si>
  <si>
    <t>Number of</t>
  </si>
  <si>
    <t>Current</t>
  </si>
  <si>
    <t>Total Current</t>
  </si>
  <si>
    <t>Device Type</t>
  </si>
  <si>
    <t>Devices</t>
  </si>
  <si>
    <t>(Amps)</t>
  </si>
  <si>
    <t>X</t>
  </si>
  <si>
    <t>=</t>
  </si>
  <si>
    <t>Standby Load</t>
  </si>
  <si>
    <t>Current (Amps)</t>
  </si>
  <si>
    <t>Alarm Load</t>
  </si>
  <si>
    <t>Total Ampere Hours Required</t>
  </si>
  <si>
    <t>Main PC Board without AC</t>
  </si>
  <si>
    <t xml:space="preserve">Main PC Board </t>
  </si>
  <si>
    <t>Power Supervision Relays</t>
  </si>
  <si>
    <t>NAC / Output # 4</t>
  </si>
  <si>
    <t>NAC / Output # 3</t>
  </si>
  <si>
    <t>NAC / Output # 2</t>
  </si>
  <si>
    <t>NAC / Output # 1</t>
  </si>
  <si>
    <t>from TB4 Terminals 9 &amp; 10</t>
  </si>
  <si>
    <t>FCPS-24FS6 / 8 Battery Calculation</t>
  </si>
  <si>
    <t>STANDBY LOAD</t>
  </si>
  <si>
    <t>ALARM LOAD</t>
  </si>
  <si>
    <r>
      <t xml:space="preserve">Regulated Load in </t>
    </r>
    <r>
      <rPr>
        <b/>
        <sz val="12"/>
        <color indexed="10"/>
        <rFont val="Arial"/>
        <family val="2"/>
      </rPr>
      <t>ALARM</t>
    </r>
  </si>
  <si>
    <t>Battery Amp Hour Calculation</t>
  </si>
  <si>
    <t>Required Standby Time</t>
  </si>
  <si>
    <t>Required Alarm Time</t>
  </si>
  <si>
    <r>
      <t xml:space="preserve">(Typically 24 or 60 </t>
    </r>
    <r>
      <rPr>
        <i/>
        <sz val="10"/>
        <rFont val="Arial"/>
        <family val="2"/>
      </rPr>
      <t>Hours</t>
    </r>
    <r>
      <rPr>
        <sz val="10"/>
        <rFont val="Arial"/>
        <family val="0"/>
      </rPr>
      <t>)</t>
    </r>
  </si>
  <si>
    <r>
      <t>(Typically 5 or 10</t>
    </r>
    <r>
      <rPr>
        <i/>
        <sz val="10"/>
        <rFont val="Arial"/>
        <family val="2"/>
      </rPr>
      <t xml:space="preserve"> Minutes</t>
    </r>
    <r>
      <rPr>
        <sz val="10"/>
        <rFont val="Arial"/>
        <family val="0"/>
      </rPr>
      <t>)</t>
    </r>
  </si>
  <si>
    <t>AH</t>
  </si>
  <si>
    <t xml:space="preserve">Multiply by the Derating Factor </t>
  </si>
  <si>
    <t>Sub Total Standby / Alarm Amp Hours</t>
  </si>
  <si>
    <t>*</t>
  </si>
  <si>
    <t>Jobsite Information:</t>
  </si>
  <si>
    <t>* Derating Factor required to compensate for the non-linear discharge characteristic of a battery.</t>
  </si>
  <si>
    <t xml:space="preserve">Auxiliary Current Draw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</si>
</sst>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0"/>
      <color indexed="13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3" borderId="11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/>
    </xf>
    <xf numFmtId="0" fontId="0" fillId="0" borderId="18" xfId="0" applyNumberFormat="1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8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6" fillId="0" borderId="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3" borderId="22" xfId="0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3" borderId="22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hidden="1"/>
    </xf>
    <xf numFmtId="0" fontId="0" fillId="0" borderId="8" xfId="0" applyNumberFormat="1" applyFont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1" fontId="11" fillId="0" borderId="22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2" xfId="0" applyFont="1" applyBorder="1" applyAlignment="1">
      <alignment/>
    </xf>
    <xf numFmtId="2" fontId="0" fillId="0" borderId="22" xfId="0" applyNumberFormat="1" applyBorder="1" applyAlignment="1">
      <alignment/>
    </xf>
    <xf numFmtId="166" fontId="6" fillId="0" borderId="8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workbookViewId="0" topLeftCell="A1">
      <selection activeCell="C39" sqref="C39"/>
    </sheetView>
  </sheetViews>
  <sheetFormatPr defaultColWidth="9.140625" defaultRowHeight="12.75"/>
  <cols>
    <col min="2" max="2" width="27.57421875" style="0" customWidth="1"/>
    <col min="3" max="3" width="13.421875" style="0" customWidth="1"/>
    <col min="4" max="4" width="6.7109375" style="0" customWidth="1"/>
    <col min="5" max="5" width="10.57421875" style="0" customWidth="1"/>
    <col min="6" max="6" width="6.7109375" style="0" customWidth="1"/>
    <col min="7" max="7" width="12.8515625" style="0" bestFit="1" customWidth="1"/>
    <col min="8" max="8" width="3.421875" style="0" customWidth="1"/>
  </cols>
  <sheetData>
    <row r="2" spans="2:8" ht="12.75">
      <c r="B2" s="89" t="s">
        <v>35</v>
      </c>
      <c r="C2" s="34"/>
      <c r="D2" s="34"/>
      <c r="E2" s="34"/>
      <c r="F2" s="34"/>
      <c r="G2" s="34"/>
      <c r="H2" s="34"/>
    </row>
    <row r="4" spans="2:7" ht="26.25">
      <c r="B4" s="91" t="s">
        <v>22</v>
      </c>
      <c r="C4" s="91"/>
      <c r="D4" s="91"/>
      <c r="E4" s="91"/>
      <c r="F4" s="91"/>
      <c r="G4" s="91"/>
    </row>
    <row r="5" spans="2:8" ht="12.75" customHeight="1">
      <c r="B5" s="2"/>
      <c r="C5" s="2"/>
      <c r="D5" s="51" t="s">
        <v>0</v>
      </c>
      <c r="E5" s="2"/>
      <c r="F5" s="2"/>
      <c r="G5" s="2"/>
      <c r="H5" s="2"/>
    </row>
    <row r="6" spans="2:7" ht="12.75" customHeight="1">
      <c r="B6" s="48"/>
      <c r="C6" s="49"/>
      <c r="D6" s="49"/>
      <c r="E6" s="49"/>
      <c r="F6" s="49"/>
      <c r="G6" s="49"/>
    </row>
    <row r="7" spans="2:11" ht="15.75">
      <c r="B7" s="50" t="s">
        <v>1</v>
      </c>
      <c r="G7" s="3"/>
      <c r="J7" s="1"/>
      <c r="K7" s="1"/>
    </row>
    <row r="8" spans="2:11" ht="12.75">
      <c r="B8" s="4"/>
      <c r="C8" s="5" t="s">
        <v>2</v>
      </c>
      <c r="D8" s="6"/>
      <c r="E8" s="5" t="s">
        <v>3</v>
      </c>
      <c r="F8" s="6"/>
      <c r="G8" s="53" t="s">
        <v>4</v>
      </c>
      <c r="H8" s="26"/>
      <c r="J8" s="1"/>
      <c r="K8" s="1"/>
    </row>
    <row r="9" spans="2:11" ht="12.75">
      <c r="B9" s="7" t="s">
        <v>5</v>
      </c>
      <c r="C9" s="8" t="s">
        <v>6</v>
      </c>
      <c r="D9" s="9"/>
      <c r="E9" s="8" t="s">
        <v>7</v>
      </c>
      <c r="F9" s="9"/>
      <c r="G9" s="54" t="s">
        <v>7</v>
      </c>
      <c r="H9" s="30"/>
      <c r="J9" s="1"/>
      <c r="K9" s="1"/>
    </row>
    <row r="10" spans="2:11" ht="12.75">
      <c r="B10" s="10"/>
      <c r="C10" s="11"/>
      <c r="D10" s="11"/>
      <c r="E10" s="11"/>
      <c r="F10" s="11"/>
      <c r="G10" s="59"/>
      <c r="H10" s="65"/>
      <c r="J10" s="1"/>
      <c r="K10" s="1"/>
    </row>
    <row r="11" spans="2:11" ht="12.75">
      <c r="B11" s="12" t="s">
        <v>15</v>
      </c>
      <c r="C11" s="40">
        <v>1</v>
      </c>
      <c r="D11" s="13" t="s">
        <v>8</v>
      </c>
      <c r="E11" s="13">
        <v>0.065</v>
      </c>
      <c r="F11" s="13" t="s">
        <v>9</v>
      </c>
      <c r="G11" s="57">
        <f>SUM(C11*E11)</f>
        <v>0.065</v>
      </c>
      <c r="H11" s="30"/>
      <c r="J11" s="1"/>
      <c r="K11" s="1"/>
    </row>
    <row r="12" spans="2:11" ht="12.75">
      <c r="B12" s="12"/>
      <c r="C12" s="38"/>
      <c r="D12" s="13"/>
      <c r="E12" s="13"/>
      <c r="F12" s="13"/>
      <c r="G12" s="57"/>
      <c r="H12" s="65"/>
      <c r="J12" s="1"/>
      <c r="K12" s="1"/>
    </row>
    <row r="13" spans="2:11" ht="12.75">
      <c r="B13" s="12" t="s">
        <v>16</v>
      </c>
      <c r="C13" s="37"/>
      <c r="D13" s="13" t="s">
        <v>8</v>
      </c>
      <c r="E13" s="40">
        <v>0.025</v>
      </c>
      <c r="F13" s="13" t="s">
        <v>9</v>
      </c>
      <c r="G13" s="57">
        <f>SUM(C13*E13)</f>
        <v>0</v>
      </c>
      <c r="H13" s="30"/>
      <c r="J13" s="1"/>
      <c r="K13" s="1"/>
    </row>
    <row r="14" spans="2:11" ht="12.75">
      <c r="B14" s="12"/>
      <c r="C14" s="38"/>
      <c r="D14" s="13"/>
      <c r="E14" s="38"/>
      <c r="F14" s="13"/>
      <c r="G14" s="57"/>
      <c r="H14" s="65"/>
      <c r="J14" s="1"/>
      <c r="K14" s="1"/>
    </row>
    <row r="15" spans="2:8" ht="12.75">
      <c r="B15" s="15" t="s">
        <v>37</v>
      </c>
      <c r="C15" s="37"/>
      <c r="D15" s="14" t="s">
        <v>8</v>
      </c>
      <c r="E15" s="37"/>
      <c r="F15" s="13" t="s">
        <v>9</v>
      </c>
      <c r="G15" s="57">
        <f>SUM(C15*E15)</f>
        <v>0</v>
      </c>
      <c r="H15" s="30"/>
    </row>
    <row r="16" spans="2:8" ht="12.75">
      <c r="B16" s="15" t="s">
        <v>21</v>
      </c>
      <c r="C16" s="13"/>
      <c r="D16" s="13"/>
      <c r="E16" s="13"/>
      <c r="F16" s="13"/>
      <c r="G16" s="57"/>
      <c r="H16" s="65"/>
    </row>
    <row r="17" spans="2:8" ht="12.75">
      <c r="B17" s="16"/>
      <c r="C17" s="88"/>
      <c r="D17" s="88"/>
      <c r="E17" s="88"/>
      <c r="F17" s="88"/>
      <c r="G17" s="88"/>
      <c r="H17" s="30"/>
    </row>
    <row r="18" spans="2:8" ht="12.75">
      <c r="B18" s="78"/>
      <c r="C18" s="76"/>
      <c r="D18" s="41"/>
      <c r="E18" s="43" t="s">
        <v>23</v>
      </c>
      <c r="F18" s="42" t="s">
        <v>9</v>
      </c>
      <c r="G18" s="58">
        <f>SUM(G11:G16)</f>
        <v>0.065</v>
      </c>
      <c r="H18" s="65"/>
    </row>
    <row r="19" spans="2:7" ht="12.75">
      <c r="B19" s="28"/>
      <c r="C19" s="44"/>
      <c r="D19" s="44"/>
      <c r="E19" s="45"/>
      <c r="F19" s="46"/>
      <c r="G19" s="47"/>
    </row>
    <row r="20" spans="2:7" ht="15.75">
      <c r="B20" s="50" t="s">
        <v>25</v>
      </c>
      <c r="C20" s="49"/>
      <c r="D20" s="49"/>
      <c r="E20" s="49"/>
      <c r="F20" s="49"/>
      <c r="G20" s="49"/>
    </row>
    <row r="21" spans="2:8" ht="12.75">
      <c r="B21" s="4"/>
      <c r="C21" s="5" t="s">
        <v>2</v>
      </c>
      <c r="D21" s="6"/>
      <c r="E21" s="5" t="s">
        <v>3</v>
      </c>
      <c r="F21" s="6"/>
      <c r="G21" s="53" t="s">
        <v>4</v>
      </c>
      <c r="H21" s="26"/>
    </row>
    <row r="22" spans="2:8" ht="12.75">
      <c r="B22" s="7" t="s">
        <v>5</v>
      </c>
      <c r="C22" s="8" t="s">
        <v>6</v>
      </c>
      <c r="D22" s="9"/>
      <c r="E22" s="8" t="s">
        <v>7</v>
      </c>
      <c r="F22" s="9"/>
      <c r="G22" s="54" t="s">
        <v>7</v>
      </c>
      <c r="H22" s="33"/>
    </row>
    <row r="23" spans="2:8" ht="12.75">
      <c r="B23" s="18"/>
      <c r="C23" s="18"/>
      <c r="D23" s="19"/>
      <c r="E23" s="18"/>
      <c r="F23" s="19"/>
      <c r="G23" s="55"/>
      <c r="H23" s="30"/>
    </row>
    <row r="24" spans="2:8" ht="12.75">
      <c r="B24" s="12" t="s">
        <v>14</v>
      </c>
      <c r="C24" s="40">
        <v>1</v>
      </c>
      <c r="D24" s="20" t="s">
        <v>8</v>
      </c>
      <c r="E24" s="20">
        <v>0.145</v>
      </c>
      <c r="F24" s="20" t="s">
        <v>9</v>
      </c>
      <c r="G24" s="56">
        <f>SUM(C24*E24)</f>
        <v>0.145</v>
      </c>
      <c r="H24" s="65"/>
    </row>
    <row r="25" spans="2:8" ht="12.75">
      <c r="B25" s="12"/>
      <c r="C25" s="38"/>
      <c r="D25" s="13"/>
      <c r="E25" s="13"/>
      <c r="F25" s="13"/>
      <c r="G25" s="57"/>
      <c r="H25" s="30"/>
    </row>
    <row r="26" spans="2:8" ht="12.75">
      <c r="B26" s="12" t="s">
        <v>16</v>
      </c>
      <c r="C26" s="37"/>
      <c r="D26" s="13" t="s">
        <v>8</v>
      </c>
      <c r="E26" s="40">
        <v>0.025</v>
      </c>
      <c r="F26" s="13" t="s">
        <v>9</v>
      </c>
      <c r="G26" s="57">
        <f>SUM(C26*E26)</f>
        <v>0</v>
      </c>
      <c r="H26" s="65"/>
    </row>
    <row r="27" spans="2:8" ht="12.75">
      <c r="B27" s="12"/>
      <c r="C27" s="38"/>
      <c r="D27" s="13"/>
      <c r="E27" s="38"/>
      <c r="F27" s="13"/>
      <c r="G27" s="57"/>
      <c r="H27" s="30"/>
    </row>
    <row r="28" spans="2:8" ht="12.75">
      <c r="B28" s="15" t="s">
        <v>37</v>
      </c>
      <c r="C28" s="37"/>
      <c r="D28" s="14" t="s">
        <v>8</v>
      </c>
      <c r="E28" s="37"/>
      <c r="F28" s="13" t="s">
        <v>9</v>
      </c>
      <c r="G28" s="57">
        <f>SUM(C28*E28)</f>
        <v>0</v>
      </c>
      <c r="H28" s="65"/>
    </row>
    <row r="29" spans="2:8" ht="12.75">
      <c r="B29" s="15" t="s">
        <v>21</v>
      </c>
      <c r="C29" s="39"/>
      <c r="D29" s="14"/>
      <c r="E29" s="39"/>
      <c r="F29" s="13"/>
      <c r="G29" s="57"/>
      <c r="H29" s="30"/>
    </row>
    <row r="30" spans="2:8" ht="12.75">
      <c r="B30" s="15"/>
      <c r="C30" s="39"/>
      <c r="D30" s="14"/>
      <c r="E30" s="39"/>
      <c r="F30" s="13"/>
      <c r="G30" s="57"/>
      <c r="H30" s="65"/>
    </row>
    <row r="31" spans="2:8" ht="12.75">
      <c r="B31" s="15" t="s">
        <v>20</v>
      </c>
      <c r="C31" s="37">
        <v>10</v>
      </c>
      <c r="D31" s="14" t="s">
        <v>8</v>
      </c>
      <c r="E31" s="37">
        <v>0.9</v>
      </c>
      <c r="F31" s="13" t="s">
        <v>9</v>
      </c>
      <c r="G31" s="57">
        <f>SUM(C31*E31)</f>
        <v>9</v>
      </c>
      <c r="H31" s="30"/>
    </row>
    <row r="32" spans="2:8" ht="12.75">
      <c r="B32" s="15"/>
      <c r="C32" s="39"/>
      <c r="D32" s="14"/>
      <c r="E32" s="39"/>
      <c r="F32" s="13"/>
      <c r="G32" s="57"/>
      <c r="H32" s="65"/>
    </row>
    <row r="33" spans="2:8" ht="12.75">
      <c r="B33" s="15" t="s">
        <v>19</v>
      </c>
      <c r="C33" s="37">
        <v>7</v>
      </c>
      <c r="D33" s="14" t="s">
        <v>8</v>
      </c>
      <c r="E33" s="37">
        <v>0.9</v>
      </c>
      <c r="F33" s="13" t="s">
        <v>9</v>
      </c>
      <c r="G33" s="57">
        <f>SUM(C33*E33)</f>
        <v>6.3</v>
      </c>
      <c r="H33" s="30"/>
    </row>
    <row r="34" spans="2:8" ht="12.75">
      <c r="B34" s="15"/>
      <c r="C34" s="39"/>
      <c r="D34" s="14"/>
      <c r="E34" s="39"/>
      <c r="F34" s="13"/>
      <c r="G34" s="57"/>
      <c r="H34" s="65"/>
    </row>
    <row r="35" spans="2:8" ht="12.75">
      <c r="B35" s="15" t="s">
        <v>18</v>
      </c>
      <c r="C35" s="37">
        <v>3</v>
      </c>
      <c r="D35" s="14" t="s">
        <v>8</v>
      </c>
      <c r="E35" s="37">
        <v>0.9</v>
      </c>
      <c r="F35" s="13" t="s">
        <v>9</v>
      </c>
      <c r="G35" s="57">
        <f>SUM(C35*E35)</f>
        <v>2.7</v>
      </c>
      <c r="H35" s="30"/>
    </row>
    <row r="36" spans="2:8" ht="12.75">
      <c r="B36" s="15"/>
      <c r="C36" s="14"/>
      <c r="D36" s="14"/>
      <c r="E36" s="14"/>
      <c r="F36" s="13"/>
      <c r="G36" s="57"/>
      <c r="H36" s="65"/>
    </row>
    <row r="37" spans="2:8" ht="12.75">
      <c r="B37" s="15" t="s">
        <v>17</v>
      </c>
      <c r="C37" s="37"/>
      <c r="D37" s="14" t="s">
        <v>8</v>
      </c>
      <c r="E37" s="37"/>
      <c r="F37" s="13" t="s">
        <v>9</v>
      </c>
      <c r="G37" s="57">
        <f>SUM(C37*E37)</f>
        <v>0</v>
      </c>
      <c r="H37" s="30"/>
    </row>
    <row r="38" spans="2:8" ht="12.75">
      <c r="B38" s="16"/>
      <c r="C38" s="87"/>
      <c r="D38" s="87"/>
      <c r="E38" s="87"/>
      <c r="F38" s="88"/>
      <c r="G38" s="88"/>
      <c r="H38" s="65"/>
    </row>
    <row r="39" spans="2:8" ht="12.75">
      <c r="B39" s="77"/>
      <c r="C39" s="76"/>
      <c r="D39" s="17"/>
      <c r="E39" s="75" t="s">
        <v>24</v>
      </c>
      <c r="F39" s="42" t="s">
        <v>9</v>
      </c>
      <c r="G39" s="85">
        <f>SUM(G24:G38)</f>
        <v>18.145</v>
      </c>
      <c r="H39" s="33"/>
    </row>
    <row r="40" spans="2:9" ht="12.75" customHeight="1">
      <c r="B40" s="21"/>
      <c r="C40" s="22"/>
      <c r="D40" s="22"/>
      <c r="E40" s="22"/>
      <c r="F40" s="22"/>
      <c r="G40" s="22"/>
      <c r="H40" s="23"/>
      <c r="I40" s="23"/>
    </row>
    <row r="41" spans="2:9" ht="15.75">
      <c r="B41" s="50" t="s">
        <v>26</v>
      </c>
      <c r="E41" s="24"/>
      <c r="G41" s="28"/>
      <c r="H41" s="23"/>
      <c r="I41" s="23"/>
    </row>
    <row r="42" spans="2:9" ht="12.75">
      <c r="B42" s="25" t="s">
        <v>10</v>
      </c>
      <c r="C42" s="26"/>
      <c r="D42" s="27"/>
      <c r="E42" s="52" t="s">
        <v>27</v>
      </c>
      <c r="F42" s="26"/>
      <c r="G42" s="25"/>
      <c r="H42" s="63"/>
      <c r="I42" s="23"/>
    </row>
    <row r="43" spans="2:9" ht="12.75">
      <c r="B43" s="29" t="s">
        <v>11</v>
      </c>
      <c r="C43" s="30"/>
      <c r="D43" s="30"/>
      <c r="E43" s="31" t="s">
        <v>29</v>
      </c>
      <c r="G43" s="28"/>
      <c r="H43" s="64"/>
      <c r="I43" s="23"/>
    </row>
    <row r="44" spans="2:9" ht="12.75">
      <c r="B44" s="67"/>
      <c r="C44" s="65">
        <f>G18</f>
        <v>0.065</v>
      </c>
      <c r="D44" s="68" t="s">
        <v>8</v>
      </c>
      <c r="E44" s="69">
        <v>24</v>
      </c>
      <c r="F44" s="70" t="s">
        <v>9</v>
      </c>
      <c r="G44" s="71">
        <f>(C44*E44)</f>
        <v>1.56</v>
      </c>
      <c r="H44" s="72" t="s">
        <v>31</v>
      </c>
      <c r="I44" s="23"/>
    </row>
    <row r="45" spans="2:9" ht="12.75">
      <c r="B45" s="29" t="s">
        <v>12</v>
      </c>
      <c r="C45" s="30"/>
      <c r="D45" s="30"/>
      <c r="E45" s="35" t="s">
        <v>28</v>
      </c>
      <c r="G45" s="28"/>
      <c r="H45" s="64"/>
      <c r="I45" s="23"/>
    </row>
    <row r="46" spans="2:9" ht="12.75">
      <c r="B46" s="29" t="s">
        <v>11</v>
      </c>
      <c r="C46" s="30"/>
      <c r="D46" s="30"/>
      <c r="E46" s="31" t="s">
        <v>30</v>
      </c>
      <c r="G46" s="28"/>
      <c r="H46" s="64"/>
      <c r="I46" s="23"/>
    </row>
    <row r="47" spans="2:9" ht="12.75">
      <c r="B47" s="67"/>
      <c r="C47" s="65">
        <f>G39</f>
        <v>18.145</v>
      </c>
      <c r="D47" s="68" t="s">
        <v>8</v>
      </c>
      <c r="E47" s="73">
        <v>10</v>
      </c>
      <c r="F47" s="70" t="s">
        <v>9</v>
      </c>
      <c r="G47" s="84">
        <f>(C47*(E47/60))</f>
        <v>3.0241666666666664</v>
      </c>
      <c r="H47" s="74" t="s">
        <v>31</v>
      </c>
      <c r="I47" s="23"/>
    </row>
    <row r="48" spans="2:9" ht="12.75">
      <c r="B48" s="67"/>
      <c r="C48" s="71"/>
      <c r="D48" s="71"/>
      <c r="E48" s="71"/>
      <c r="F48" s="71"/>
      <c r="G48" s="28"/>
      <c r="H48" s="64"/>
      <c r="I48" s="23"/>
    </row>
    <row r="49" spans="2:9" ht="12.75">
      <c r="B49" s="32"/>
      <c r="E49" s="28"/>
      <c r="F49" s="60" t="s">
        <v>33</v>
      </c>
      <c r="G49" s="86">
        <f>(G44+G47)</f>
        <v>4.5841666666666665</v>
      </c>
      <c r="H49" s="72" t="s">
        <v>31</v>
      </c>
      <c r="I49" s="23"/>
    </row>
    <row r="50" spans="2:8" ht="12.75">
      <c r="B50" s="25"/>
      <c r="C50" s="36"/>
      <c r="D50" s="36"/>
      <c r="E50" s="62" t="s">
        <v>32</v>
      </c>
      <c r="F50" s="61" t="s">
        <v>8</v>
      </c>
      <c r="G50" s="36">
        <v>1.2</v>
      </c>
      <c r="H50" s="30" t="s">
        <v>34</v>
      </c>
    </row>
    <row r="51" spans="2:8" ht="15">
      <c r="B51" s="83"/>
      <c r="C51" s="66"/>
      <c r="D51" s="66"/>
      <c r="E51" s="79" t="s">
        <v>13</v>
      </c>
      <c r="F51" s="80" t="s">
        <v>9</v>
      </c>
      <c r="G51" s="81">
        <f>(G49*1.2+0.5)</f>
        <v>6.0009999999999994</v>
      </c>
      <c r="H51" s="82" t="s">
        <v>31</v>
      </c>
    </row>
    <row r="53" spans="2:7" ht="12.75">
      <c r="B53" s="90" t="s">
        <v>36</v>
      </c>
      <c r="C53" s="90"/>
      <c r="D53" s="90"/>
      <c r="E53" s="90"/>
      <c r="F53" s="90"/>
      <c r="G53" s="90"/>
    </row>
  </sheetData>
  <sheetProtection sheet="1" objects="1" scenarios="1"/>
  <mergeCells count="1">
    <mergeCell ref="B4:G4"/>
  </mergeCells>
  <printOptions/>
  <pageMargins left="0.75" right="0.75" top="0.61" bottom="1" header="0.5" footer="0.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NOTIFIER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Potter</dc:creator>
  <cp:keywords/>
  <dc:description/>
  <cp:lastModifiedBy>Chris Brown</cp:lastModifiedBy>
  <cp:lastPrinted>2010-05-07T18:40:31Z</cp:lastPrinted>
  <dcterms:created xsi:type="dcterms:W3CDTF">2000-06-15T12:00:36Z</dcterms:created>
  <dcterms:modified xsi:type="dcterms:W3CDTF">2010-05-13T16:24:44Z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